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shfirst\УФиНП\Боброва Л.В\БОБРОВА Л.В. 2024 год\СЕССИИ В 2024 ГОДУ\Решение на бюджет 2024-2026 гг от 24.12.2023 году\"/>
    </mc:Choice>
  </mc:AlternateContent>
  <bookViews>
    <workbookView xWindow="360" yWindow="15" windowWidth="20955" windowHeight="9720"/>
  </bookViews>
  <sheets>
    <sheet name="2024-2026" sheetId="1" r:id="rId1"/>
  </sheets>
  <definedNames>
    <definedName name="_xlnm._FilterDatabase" localSheetId="0" hidden="1">'2024-2026'!$A$5:$J$5</definedName>
    <definedName name="Print_Titles" localSheetId="0">'2024-2026'!$6:$7</definedName>
    <definedName name="_xlnm.Print_Area" localSheetId="0">'2024-2026'!$A$1:$J$71</definedName>
  </definedNames>
  <calcPr calcId="162913"/>
</workbook>
</file>

<file path=xl/calcChain.xml><?xml version="1.0" encoding="utf-8"?>
<calcChain xmlns="http://schemas.openxmlformats.org/spreadsheetml/2006/main">
  <c r="H61" i="1" l="1"/>
  <c r="H57" i="1"/>
  <c r="J55" i="1"/>
  <c r="I55" i="1"/>
  <c r="H55" i="1"/>
  <c r="J46" i="1"/>
  <c r="I46" i="1"/>
  <c r="H46" i="1"/>
  <c r="J43" i="1"/>
  <c r="I43" i="1"/>
  <c r="H43" i="1"/>
  <c r="J41" i="1"/>
  <c r="J40" i="1" s="1"/>
  <c r="J38" i="1" s="1"/>
  <c r="J9" i="1" s="1"/>
  <c r="I41" i="1"/>
  <c r="H41" i="1"/>
  <c r="I40" i="1"/>
  <c r="I38" i="1" s="1"/>
  <c r="H38" i="1"/>
  <c r="J33" i="1"/>
  <c r="I33" i="1"/>
  <c r="H33" i="1"/>
  <c r="J13" i="1"/>
  <c r="I13" i="1"/>
  <c r="I9" i="1" s="1"/>
  <c r="H13" i="1"/>
  <c r="J10" i="1"/>
  <c r="I10" i="1"/>
  <c r="H10" i="1"/>
  <c r="H9" i="1" s="1"/>
</calcChain>
</file>

<file path=xl/sharedStrings.xml><?xml version="1.0" encoding="utf-8"?>
<sst xmlns="http://schemas.openxmlformats.org/spreadsheetml/2006/main" count="56" uniqueCount="39">
  <si>
    <t>Приложение 10</t>
  </si>
  <si>
    <t xml:space="preserve">к решению сессии Совета депутатов Кыштовского района Новосибирской области "О бюджете Кыштовского района Новосибирской области  на 2024 год и плановый период 2025 и 2026 годов" </t>
  </si>
  <si>
    <t>ПЕРЕЧЕНЬ МУНИЦИПАЛЬНЫХ ПРОГРАММ КЫШТОВСКОГО РАЙОНА НОВОСИБИРСКОЙ ОБЛАСТИ, ПРЕДУСМОТРЕННЫХ К ФИНАНСИРОВАНИЮ ИЗ РАЙОННОГО БЮДЖЕТА В 2024 ГОДУ И ПЛАНОВОМ ПЕРИОДЕ 2025 И 2026 ГОДОВ</t>
  </si>
  <si>
    <t>рублей</t>
  </si>
  <si>
    <t>Наименование программы</t>
  </si>
  <si>
    <t>ГРБС</t>
  </si>
  <si>
    <t>РЗ</t>
  </si>
  <si>
    <t>ПР</t>
  </si>
  <si>
    <t>ЦСР</t>
  </si>
  <si>
    <t>ВР</t>
  </si>
  <si>
    <t xml:space="preserve">Сумма </t>
  </si>
  <si>
    <t/>
  </si>
  <si>
    <t>2024 год</t>
  </si>
  <si>
    <t>2025 год</t>
  </si>
  <si>
    <t>2026 год</t>
  </si>
  <si>
    <t>ИТОГО</t>
  </si>
  <si>
    <t>Муниципальная программа Кыштовского района Новосибирской области "Развитие и поддержка малого и среднего предпринимательства в Кыштовского района Новосибирской области на 2020 - 2025 годы"</t>
  </si>
  <si>
    <t>04</t>
  </si>
  <si>
    <t>71001S0690</t>
  </si>
  <si>
    <t>810</t>
  </si>
  <si>
    <t>7100170690</t>
  </si>
  <si>
    <t>Муниципальная программа Кыштовского района Новосибирской области "Социальная защита детей Кыштовского района на 2024 год"</t>
  </si>
  <si>
    <t>72001S0359</t>
  </si>
  <si>
    <t>Муниципальная долгосрочная программа Кыштовского района Новосибирской области "Комплексная безопасность образовательных учреждений Кыштовского района Новосибирской области на 2019 - 2023 годы"</t>
  </si>
  <si>
    <t>73001S0910</t>
  </si>
  <si>
    <t>Муниципальная  программа Кыштовского района Новосибирской области "Одаренные дети  Кыштовского района Новосибирской области на 2017 - 2019 годы"</t>
  </si>
  <si>
    <t>Муниципальная  программа Кыштовского района Новосибирской области "Молодежь Кыштовского района Новосибирской области на 2017 - 2019 годы"</t>
  </si>
  <si>
    <t>Муниципальная программа "Комплексная безопасность образовательных учреждений Кыштовского района Новосибирской области на 2019-2023 годы"</t>
  </si>
  <si>
    <t xml:space="preserve">Подпрограмма "Развитие кадрового потенциала системы дошкольного общего и дополнительного образования детей" муниципальной программы"Развитие системы образования Кыштовского района на 2022 - 2024 годы"на территории Кыштовского района Новосибирской области </t>
  </si>
  <si>
    <t>Муниципальная программа "Развитие физической культуры и спорта Кыштовского района на 2020 - 2024 годы "</t>
  </si>
  <si>
    <t>Муниципальная программа "Развитие системы образования Кыштовского района на 2022 - 2024 годы"</t>
  </si>
  <si>
    <t>Муниципальная программа "Молодежь Кыштовского района Новосибирской области на 2023 - 2025 годы"</t>
  </si>
  <si>
    <t>Муниципальная программа "Противодействие терроризму и экстремизму в Кыштовском муниципальном районе на 2023-2025 годы"</t>
  </si>
  <si>
    <t>Муниципальная программа "Поддержка социально - ориентированных некоммерческих организаций и общественных объединений на территории Кыштовского района на 2023-2025 годы"</t>
  </si>
  <si>
    <t>Муниципальная программа "Профилактика преступлений и иных правонарушений на территории Кыштовского района Новосибирской области на 2023-2025 годы"</t>
  </si>
  <si>
    <t>Подпрограмма муниципальной программы "Профилактика преступлений и иных правонарушений на территории Кыштовского района Новосибирской области на 2023-2025 годы"- "Проведение мероприятий в целях профилактики безнадзорности и правонарушений несовершеннолетних в Кыштовском районе на 2023-2025 годы"</t>
  </si>
  <si>
    <t>Муниципальная программа "Патриотическое воспитание граждан  Кыштовского района на 2021-2025 годы"</t>
  </si>
  <si>
    <t>7401S0610</t>
  </si>
  <si>
    <t>Муниципальная программа "Развитие и поддержка территориального общественного самоуправления на территории Кыштовского района Новосибирской области на 2014 - 2028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</si>
</sst>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00"/>
    <numFmt numFmtId="166" formatCode="000;&quot;&quot;;&quot;&quot;"/>
  </numFmts>
  <fonts count="9" x14ac:knownFonts="1">
    <font>
      <sz val="11"/>
      <color theme="1"/>
      <name val="Calibri"/>
      <scheme val="minor"/>
    </font>
    <font>
      <sz val="10"/>
      <name val="Arial"/>
    </font>
    <font>
      <sz val="12"/>
      <name val="Times New Roman"/>
    </font>
    <font>
      <sz val="12"/>
      <name val="Arial"/>
    </font>
    <font>
      <b/>
      <sz val="12"/>
      <name val="Times New Roman"/>
    </font>
    <font>
      <sz val="14"/>
      <name val="Times New Roman"/>
    </font>
    <font>
      <sz val="12"/>
      <name val="Times New Roman"/>
    </font>
    <font>
      <sz val="12"/>
      <name val="Arial"/>
    </font>
    <font>
      <b/>
      <sz val="12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5"/>
      </patternFill>
    </fill>
    <fill>
      <patternFill patternType="solid">
        <fgColor indexed="5"/>
        <bgColor theme="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1" fillId="0" borderId="0" xfId="1" applyFont="1"/>
    <xf numFmtId="0" fontId="2" fillId="0" borderId="0" xfId="1" applyFont="1" applyProtection="1">
      <protection hidden="1"/>
    </xf>
    <xf numFmtId="0" fontId="1" fillId="0" borderId="0" xfId="1" applyFont="1" applyProtection="1">
      <protection hidden="1"/>
    </xf>
    <xf numFmtId="0" fontId="3" fillId="0" borderId="0" xfId="1" applyFont="1" applyProtection="1"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horizontal="right" vertical="center"/>
      <protection hidden="1"/>
    </xf>
    <xf numFmtId="0" fontId="2" fillId="0" borderId="0" xfId="1" applyFont="1" applyAlignment="1" applyProtection="1">
      <alignment horizontal="right"/>
      <protection hidden="1"/>
    </xf>
    <xf numFmtId="0" fontId="2" fillId="0" borderId="2" xfId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2" fillId="0" borderId="3" xfId="1" applyFont="1" applyBorder="1" applyAlignment="1" applyProtection="1">
      <alignment horizontal="center" vertical="center"/>
      <protection hidden="1"/>
    </xf>
    <xf numFmtId="4" fontId="4" fillId="0" borderId="1" xfId="1" applyNumberFormat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/>
      <protection hidden="1"/>
    </xf>
    <xf numFmtId="4" fontId="4" fillId="0" borderId="1" xfId="1" applyNumberFormat="1" applyFont="1" applyBorder="1" applyAlignment="1" applyProtection="1">
      <alignment horizontal="center" vertical="center"/>
      <protection hidden="1"/>
    </xf>
    <xf numFmtId="164" fontId="2" fillId="0" borderId="1" xfId="1" applyNumberFormat="1" applyFont="1" applyBorder="1" applyAlignment="1" applyProtection="1">
      <alignment horizontal="center" vertical="center" wrapText="1"/>
      <protection hidden="1"/>
    </xf>
    <xf numFmtId="49" fontId="2" fillId="0" borderId="1" xfId="1" applyNumberFormat="1" applyFont="1" applyBorder="1" applyAlignment="1" applyProtection="1">
      <alignment horizontal="center" vertical="center" wrapText="1"/>
      <protection hidden="1"/>
    </xf>
    <xf numFmtId="49" fontId="2" fillId="0" borderId="1" xfId="1" applyNumberFormat="1" applyFont="1" applyBorder="1" applyAlignment="1" applyProtection="1">
      <alignment vertical="center" wrapText="1"/>
      <protection hidden="1"/>
    </xf>
    <xf numFmtId="166" fontId="3" fillId="0" borderId="2" xfId="1" applyNumberFormat="1" applyFont="1" applyBorder="1" applyAlignment="1" applyProtection="1">
      <alignment horizontal="center" vertical="center"/>
      <protection hidden="1"/>
    </xf>
    <xf numFmtId="4" fontId="2" fillId="0" borderId="1" xfId="1" applyNumberFormat="1" applyFont="1" applyBorder="1" applyAlignment="1" applyProtection="1">
      <alignment horizontal="center" vertical="center"/>
      <protection hidden="1"/>
    </xf>
    <xf numFmtId="4" fontId="2" fillId="0" borderId="1" xfId="1" applyNumberFormat="1" applyFont="1" applyBorder="1" applyAlignment="1" applyProtection="1">
      <alignment horizontal="center" vertical="center" wrapText="1"/>
      <protection hidden="1"/>
    </xf>
    <xf numFmtId="164" fontId="4" fillId="0" borderId="2" xfId="1" applyNumberFormat="1" applyFont="1" applyBorder="1" applyAlignment="1" applyProtection="1">
      <alignment horizontal="center" vertical="justify" wrapText="1"/>
      <protection hidden="1"/>
    </xf>
    <xf numFmtId="165" fontId="4" fillId="0" borderId="2" xfId="1" applyNumberFormat="1" applyFont="1" applyBorder="1" applyAlignment="1" applyProtection="1">
      <alignment horizontal="center" vertical="justify" wrapText="1"/>
      <protection hidden="1"/>
    </xf>
    <xf numFmtId="165" fontId="4" fillId="0" borderId="1" xfId="1" applyNumberFormat="1" applyFont="1" applyBorder="1" applyAlignment="1" applyProtection="1">
      <alignment horizontal="center" vertical="justify" wrapText="1"/>
      <protection hidden="1"/>
    </xf>
    <xf numFmtId="164" fontId="2" fillId="0" borderId="5" xfId="1" applyNumberFormat="1" applyFont="1" applyBorder="1" applyAlignment="1" applyProtection="1">
      <alignment horizontal="center" vertical="center" wrapText="1"/>
      <protection hidden="1"/>
    </xf>
    <xf numFmtId="165" fontId="2" fillId="0" borderId="5" xfId="1" applyNumberFormat="1" applyFont="1" applyBorder="1" applyAlignment="1" applyProtection="1">
      <alignment horizontal="center" vertical="center" wrapText="1"/>
      <protection hidden="1"/>
    </xf>
    <xf numFmtId="0" fontId="5" fillId="0" borderId="1" xfId="1" applyFont="1" applyBorder="1" applyAlignment="1" applyProtection="1">
      <alignment vertical="justify"/>
      <protection hidden="1"/>
    </xf>
    <xf numFmtId="0" fontId="1" fillId="0" borderId="1" xfId="1" applyFont="1" applyBorder="1"/>
    <xf numFmtId="164" fontId="2" fillId="2" borderId="5" xfId="1" applyNumberFormat="1" applyFont="1" applyFill="1" applyBorder="1" applyAlignment="1" applyProtection="1">
      <alignment horizontal="center" vertical="center" wrapText="1"/>
      <protection hidden="1"/>
    </xf>
    <xf numFmtId="165" fontId="2" fillId="2" borderId="5" xfId="1" applyNumberFormat="1" applyFont="1" applyFill="1" applyBorder="1" applyAlignment="1" applyProtection="1">
      <alignment horizontal="center" vertical="center" wrapText="1"/>
      <protection hidden="1"/>
    </xf>
    <xf numFmtId="166" fontId="3" fillId="2" borderId="2" xfId="1" applyNumberFormat="1" applyFont="1" applyFill="1" applyBorder="1" applyAlignment="1" applyProtection="1">
      <alignment horizontal="center" vertical="center"/>
      <protection hidden="1"/>
    </xf>
    <xf numFmtId="4" fontId="2" fillId="2" borderId="1" xfId="1" applyNumberFormat="1" applyFont="1" applyFill="1" applyBorder="1" applyAlignment="1" applyProtection="1">
      <alignment horizontal="center" vertical="center"/>
      <protection hidden="1"/>
    </xf>
    <xf numFmtId="4" fontId="2" fillId="3" borderId="1" xfId="1" applyNumberFormat="1" applyFont="1" applyFill="1" applyBorder="1" applyAlignment="1" applyProtection="1">
      <alignment horizontal="center" vertical="center"/>
      <protection hidden="1"/>
    </xf>
    <xf numFmtId="165" fontId="2" fillId="0" borderId="1" xfId="1" applyNumberFormat="1" applyFont="1" applyBorder="1" applyAlignment="1" applyProtection="1">
      <alignment horizontal="center" vertical="center" wrapText="1"/>
      <protection hidden="1"/>
    </xf>
    <xf numFmtId="4" fontId="4" fillId="3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Font="1" applyBorder="1" applyAlignment="1" applyProtection="1">
      <alignment horizontal="center"/>
      <protection hidden="1"/>
    </xf>
    <xf numFmtId="4" fontId="4" fillId="0" borderId="1" xfId="1" applyNumberFormat="1" applyFont="1" applyBorder="1" applyAlignment="1" applyProtection="1">
      <alignment horizontal="center"/>
      <protection hidden="1"/>
    </xf>
    <xf numFmtId="0" fontId="3" fillId="0" borderId="1" xfId="1" applyFont="1" applyBorder="1"/>
    <xf numFmtId="4" fontId="3" fillId="0" borderId="1" xfId="1" applyNumberFormat="1" applyFont="1" applyBorder="1" applyAlignment="1">
      <alignment horizontal="center" vertical="center"/>
    </xf>
    <xf numFmtId="164" fontId="4" fillId="4" borderId="2" xfId="1" applyNumberFormat="1" applyFont="1" applyFill="1" applyBorder="1" applyAlignment="1" applyProtection="1">
      <alignment horizontal="center" vertical="justify" wrapText="1"/>
      <protection hidden="1"/>
    </xf>
    <xf numFmtId="165" fontId="4" fillId="4" borderId="2" xfId="1" applyNumberFormat="1" applyFont="1" applyFill="1" applyBorder="1" applyAlignment="1" applyProtection="1">
      <alignment horizontal="center" vertical="justify" wrapText="1"/>
      <protection hidden="1"/>
    </xf>
    <xf numFmtId="165" fontId="4" fillId="4" borderId="1" xfId="1" applyNumberFormat="1" applyFont="1" applyFill="1" applyBorder="1" applyAlignment="1" applyProtection="1">
      <alignment horizontal="center" vertical="justify" wrapText="1"/>
      <protection hidden="1"/>
    </xf>
    <xf numFmtId="4" fontId="4" fillId="4" borderId="1" xfId="1" applyNumberFormat="1" applyFont="1" applyFill="1" applyBorder="1" applyAlignment="1" applyProtection="1">
      <alignment horizontal="center" vertical="justify"/>
      <protection hidden="1"/>
    </xf>
    <xf numFmtId="0" fontId="1" fillId="4" borderId="0" xfId="1" applyFont="1" applyFill="1"/>
    <xf numFmtId="164" fontId="2" fillId="4" borderId="5" xfId="1" applyNumberFormat="1" applyFont="1" applyFill="1" applyBorder="1" applyAlignment="1" applyProtection="1">
      <alignment horizontal="center" vertical="center" wrapText="1"/>
      <protection hidden="1"/>
    </xf>
    <xf numFmtId="165" fontId="2" fillId="4" borderId="5" xfId="1" applyNumberFormat="1" applyFont="1" applyFill="1" applyBorder="1" applyAlignment="1" applyProtection="1">
      <alignment horizontal="center" vertical="center" wrapText="1"/>
      <protection hidden="1"/>
    </xf>
    <xf numFmtId="166" fontId="3" fillId="4" borderId="6" xfId="1" applyNumberFormat="1" applyFont="1" applyFill="1" applyBorder="1" applyAlignment="1" applyProtection="1">
      <alignment horizontal="center" vertical="center"/>
      <protection hidden="1"/>
    </xf>
    <xf numFmtId="4" fontId="2" fillId="5" borderId="1" xfId="1" applyNumberFormat="1" applyFont="1" applyFill="1" applyBorder="1" applyAlignment="1" applyProtection="1">
      <alignment horizontal="center" vertical="center"/>
      <protection hidden="1"/>
    </xf>
    <xf numFmtId="0" fontId="5" fillId="4" borderId="1" xfId="1" applyFont="1" applyFill="1" applyBorder="1" applyAlignment="1" applyProtection="1">
      <alignment vertical="justify"/>
      <protection hidden="1"/>
    </xf>
    <xf numFmtId="0" fontId="1" fillId="4" borderId="1" xfId="1" applyFont="1" applyFill="1" applyBorder="1"/>
    <xf numFmtId="164" fontId="2" fillId="4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4" borderId="1" xfId="1" applyFont="1" applyFill="1" applyBorder="1" applyAlignment="1" applyProtection="1">
      <alignment horizontal="center"/>
      <protection hidden="1"/>
    </xf>
    <xf numFmtId="4" fontId="4" fillId="4" borderId="1" xfId="1" applyNumberFormat="1" applyFont="1" applyFill="1" applyBorder="1" applyAlignment="1" applyProtection="1">
      <alignment horizontal="center"/>
      <protection hidden="1"/>
    </xf>
    <xf numFmtId="0" fontId="4" fillId="4" borderId="0" xfId="1" applyFont="1" applyFill="1" applyAlignment="1" applyProtection="1">
      <alignment horizontal="center"/>
      <protection hidden="1"/>
    </xf>
    <xf numFmtId="4" fontId="4" fillId="4" borderId="1" xfId="1" applyNumberFormat="1" applyFont="1" applyFill="1" applyBorder="1" applyAlignment="1" applyProtection="1">
      <alignment horizontal="center" vertical="center"/>
      <protection hidden="1"/>
    </xf>
    <xf numFmtId="4" fontId="2" fillId="4" borderId="1" xfId="1" applyNumberFormat="1" applyFont="1" applyFill="1" applyBorder="1" applyAlignment="1" applyProtection="1">
      <alignment horizontal="center"/>
      <protection hidden="1"/>
    </xf>
    <xf numFmtId="166" fontId="3" fillId="4" borderId="2" xfId="1" applyNumberFormat="1" applyFont="1" applyFill="1" applyBorder="1" applyAlignment="1" applyProtection="1">
      <alignment horizontal="center" vertical="center"/>
      <protection hidden="1"/>
    </xf>
    <xf numFmtId="0" fontId="3" fillId="4" borderId="1" xfId="1" applyFont="1" applyFill="1" applyBorder="1"/>
    <xf numFmtId="4" fontId="3" fillId="4" borderId="1" xfId="1" applyNumberFormat="1" applyFont="1" applyFill="1" applyBorder="1" applyAlignment="1">
      <alignment horizontal="center" vertical="center"/>
    </xf>
    <xf numFmtId="0" fontId="1" fillId="0" borderId="0" xfId="1" applyFont="1" applyFill="1"/>
    <xf numFmtId="0" fontId="4" fillId="0" borderId="1" xfId="1" applyFont="1" applyFill="1" applyBorder="1" applyAlignment="1" applyProtection="1">
      <alignment horizontal="center" vertical="center" wrapText="1"/>
      <protection hidden="1"/>
    </xf>
    <xf numFmtId="0" fontId="5" fillId="0" borderId="0" xfId="1" applyFont="1" applyFill="1" applyProtection="1">
      <protection hidden="1"/>
    </xf>
    <xf numFmtId="0" fontId="4" fillId="0" borderId="0" xfId="1" applyFont="1" applyFill="1" applyAlignment="1" applyProtection="1">
      <alignment horizont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4" fontId="4" fillId="0" borderId="3" xfId="1" applyNumberFormat="1" applyFont="1" applyFill="1" applyBorder="1" applyAlignment="1" applyProtection="1">
      <alignment horizontal="center" vertical="center"/>
      <protection hidden="1"/>
    </xf>
    <xf numFmtId="4" fontId="4" fillId="0" borderId="1" xfId="1" applyNumberFormat="1" applyFont="1" applyFill="1" applyBorder="1" applyAlignment="1" applyProtection="1">
      <alignment horizontal="center" vertical="center"/>
      <protection hidden="1"/>
    </xf>
    <xf numFmtId="164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6" xfId="1" applyNumberFormat="1" applyFont="1" applyFill="1" applyBorder="1" applyAlignment="1" applyProtection="1">
      <alignment horizontal="center" vertical="center"/>
      <protection hidden="1"/>
    </xf>
    <xf numFmtId="164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4" fontId="2" fillId="0" borderId="3" xfId="1" applyNumberFormat="1" applyFont="1" applyFill="1" applyBorder="1" applyAlignment="1" applyProtection="1">
      <alignment horizontal="center" vertical="center"/>
      <protection hidden="1"/>
    </xf>
    <xf numFmtId="166" fontId="7" fillId="0" borderId="6" xfId="1" applyNumberFormat="1" applyFont="1" applyFill="1" applyBorder="1" applyAlignment="1" applyProtection="1">
      <alignment horizontal="center" vertical="center"/>
      <protection hidden="1"/>
    </xf>
    <xf numFmtId="4" fontId="6" fillId="0" borderId="1" xfId="1" applyNumberFormat="1" applyFont="1" applyFill="1" applyBorder="1" applyAlignment="1" applyProtection="1">
      <alignment horizontal="center"/>
      <protection hidden="1"/>
    </xf>
    <xf numFmtId="4" fontId="5" fillId="0" borderId="1" xfId="1" applyNumberFormat="1" applyFont="1" applyBorder="1" applyAlignment="1" applyProtection="1">
      <alignment horizontal="center" vertical="justify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4" fillId="4" borderId="1" xfId="1" applyFont="1" applyFill="1" applyBorder="1" applyAlignment="1" applyProtection="1">
      <alignment horizontal="center" vertical="center" wrapText="1"/>
      <protection hidden="1"/>
    </xf>
    <xf numFmtId="0" fontId="4" fillId="4" borderId="3" xfId="1" applyFont="1" applyFill="1" applyBorder="1" applyAlignment="1" applyProtection="1">
      <alignment horizontal="center" vertical="center" wrapText="1"/>
      <protection hidden="1"/>
    </xf>
    <xf numFmtId="0" fontId="4" fillId="4" borderId="4" xfId="1" applyFont="1" applyFill="1" applyBorder="1" applyAlignment="1" applyProtection="1">
      <alignment horizontal="center" vertical="center" wrapText="1"/>
      <protection hidden="1"/>
    </xf>
    <xf numFmtId="0" fontId="4" fillId="4" borderId="5" xfId="1" applyFont="1" applyFill="1" applyBorder="1" applyAlignment="1" applyProtection="1">
      <alignment horizontal="center" vertical="center" wrapText="1"/>
      <protection hidden="1"/>
    </xf>
    <xf numFmtId="0" fontId="4" fillId="0" borderId="3" xfId="1" applyFont="1" applyBorder="1" applyAlignment="1" applyProtection="1">
      <alignment horizontal="center" vertical="center" wrapText="1"/>
      <protection hidden="1"/>
    </xf>
    <xf numFmtId="0" fontId="4" fillId="0" borderId="5" xfId="1" applyFont="1" applyBorder="1" applyAlignment="1" applyProtection="1">
      <alignment horizontal="center" vertical="center" wrapText="1"/>
      <protection hidden="1"/>
    </xf>
    <xf numFmtId="0" fontId="2" fillId="0" borderId="3" xfId="1" applyFont="1" applyBorder="1" applyAlignment="1" applyProtection="1">
      <alignment horizontal="center" vertical="center"/>
      <protection hidden="1"/>
    </xf>
    <xf numFmtId="0" fontId="2" fillId="0" borderId="4" xfId="1" applyFont="1" applyBorder="1" applyAlignment="1" applyProtection="1">
      <alignment horizontal="center" vertical="center"/>
      <protection hidden="1"/>
    </xf>
    <xf numFmtId="0" fontId="2" fillId="0" borderId="5" xfId="1" applyFont="1" applyBorder="1" applyAlignment="1" applyProtection="1">
      <alignment horizontal="center" vertical="center"/>
      <protection hidden="1"/>
    </xf>
    <xf numFmtId="0" fontId="4" fillId="0" borderId="3" xfId="1" applyFont="1" applyBorder="1" applyAlignment="1" applyProtection="1">
      <alignment horizontal="left" vertical="center" wrapText="1"/>
      <protection hidden="1"/>
    </xf>
    <xf numFmtId="0" fontId="4" fillId="0" borderId="4" xfId="1" applyFont="1" applyBorder="1" applyAlignment="1" applyProtection="1">
      <alignment horizontal="left" vertical="center" wrapText="1"/>
      <protection hidden="1"/>
    </xf>
    <xf numFmtId="0" fontId="4" fillId="0" borderId="4" xfId="1" applyFont="1" applyBorder="1" applyAlignment="1" applyProtection="1">
      <alignment horizontal="center" vertical="center" wrapText="1"/>
      <protection hidden="1"/>
    </xf>
    <xf numFmtId="49" fontId="8" fillId="0" borderId="3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3" xfId="1" applyNumberFormat="1" applyFont="1" applyBorder="1" applyAlignment="1" applyProtection="1">
      <alignment horizontal="center" vertical="justify" wrapText="1"/>
      <protection hidden="1"/>
    </xf>
    <xf numFmtId="164" fontId="4" fillId="0" borderId="4" xfId="1" applyNumberFormat="1" applyFont="1" applyBorder="1" applyAlignment="1" applyProtection="1">
      <alignment horizontal="center" vertical="justify" wrapText="1"/>
      <protection hidden="1"/>
    </xf>
    <xf numFmtId="164" fontId="4" fillId="0" borderId="5" xfId="1" applyNumberFormat="1" applyFont="1" applyBorder="1" applyAlignment="1" applyProtection="1">
      <alignment horizontal="center" vertical="justify" wrapText="1"/>
      <protection hidden="1"/>
    </xf>
    <xf numFmtId="165" fontId="4" fillId="0" borderId="3" xfId="1" applyNumberFormat="1" applyFont="1" applyBorder="1" applyAlignment="1" applyProtection="1">
      <alignment horizontal="center" vertical="justify" wrapText="1"/>
      <protection hidden="1"/>
    </xf>
    <xf numFmtId="165" fontId="4" fillId="0" borderId="4" xfId="1" applyNumberFormat="1" applyFont="1" applyBorder="1" applyAlignment="1" applyProtection="1">
      <alignment horizontal="center" vertical="justify" wrapText="1"/>
      <protection hidden="1"/>
    </xf>
    <xf numFmtId="165" fontId="4" fillId="0" borderId="5" xfId="1" applyNumberFormat="1" applyFont="1" applyBorder="1" applyAlignment="1" applyProtection="1">
      <alignment horizontal="center" vertical="justify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center" vertical="center" wrapText="1"/>
      <protection hidden="1"/>
    </xf>
    <xf numFmtId="0" fontId="2" fillId="0" borderId="1" xfId="1" applyFont="1" applyBorder="1" applyAlignment="1" applyProtection="1">
      <alignment horizontal="center" vertical="center"/>
      <protection hidden="1"/>
    </xf>
    <xf numFmtId="0" fontId="2" fillId="0" borderId="2" xfId="1" applyFont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showGridLines="0" tabSelected="1" topLeftCell="A38" zoomScale="75" workbookViewId="0">
      <selection activeCell="E60" sqref="E60"/>
    </sheetView>
  </sheetViews>
  <sheetFormatPr defaultColWidth="9.140625" defaultRowHeight="12.75" x14ac:dyDescent="0.2"/>
  <cols>
    <col min="1" max="1" width="79.85546875" style="1" customWidth="1"/>
    <col min="2" max="2" width="9.140625" style="1" customWidth="1"/>
    <col min="3" max="3" width="4.7109375" style="1" customWidth="1"/>
    <col min="4" max="4" width="4.42578125" style="1" customWidth="1"/>
    <col min="5" max="5" width="16.85546875" style="1" customWidth="1"/>
    <col min="6" max="6" width="5.140625" style="1" customWidth="1"/>
    <col min="7" max="7" width="5.140625" style="1" hidden="1" customWidth="1"/>
    <col min="8" max="8" width="19.140625" style="1" customWidth="1"/>
    <col min="9" max="9" width="15.28515625" style="1" customWidth="1"/>
    <col min="10" max="10" width="16.7109375" style="1" customWidth="1"/>
    <col min="11" max="17" width="9.140625" style="59" customWidth="1"/>
    <col min="18" max="249" width="9.140625" style="1" customWidth="1"/>
    <col min="250" max="16384" width="9.140625" style="1"/>
  </cols>
  <sheetData>
    <row r="1" spans="1:14" ht="12.75" customHeight="1" x14ac:dyDescent="0.25">
      <c r="A1" s="2"/>
      <c r="B1" s="2"/>
      <c r="C1" s="2"/>
      <c r="D1" s="2"/>
      <c r="E1" s="2"/>
      <c r="F1" s="2"/>
      <c r="G1" s="2"/>
      <c r="H1" s="2"/>
      <c r="I1" s="3"/>
    </row>
    <row r="2" spans="1:14" ht="15.75" customHeight="1" x14ac:dyDescent="0.25">
      <c r="A2" s="2"/>
      <c r="B2" s="4"/>
      <c r="C2" s="5"/>
      <c r="D2" s="5"/>
      <c r="E2" s="2"/>
      <c r="F2" s="5"/>
      <c r="G2" s="5"/>
      <c r="I2" s="3"/>
      <c r="J2" s="6" t="s">
        <v>0</v>
      </c>
    </row>
    <row r="3" spans="1:14" ht="62.25" customHeight="1" x14ac:dyDescent="0.25">
      <c r="A3" s="2"/>
      <c r="B3" s="97" t="s">
        <v>1</v>
      </c>
      <c r="C3" s="97"/>
      <c r="D3" s="97"/>
      <c r="E3" s="97"/>
      <c r="F3" s="97"/>
      <c r="G3" s="97"/>
      <c r="H3" s="97"/>
      <c r="I3" s="97"/>
      <c r="J3" s="97"/>
    </row>
    <row r="4" spans="1:14" ht="56.25" customHeight="1" x14ac:dyDescent="0.2">
      <c r="A4" s="98" t="s">
        <v>2</v>
      </c>
      <c r="B4" s="98"/>
      <c r="C4" s="98"/>
      <c r="D4" s="98"/>
      <c r="E4" s="98"/>
      <c r="F4" s="98"/>
      <c r="G4" s="98"/>
      <c r="H4" s="98"/>
      <c r="I4" s="98"/>
      <c r="J4" s="98"/>
    </row>
    <row r="5" spans="1:14" ht="17.25" customHeight="1" x14ac:dyDescent="0.25">
      <c r="A5" s="2"/>
      <c r="B5" s="2"/>
      <c r="C5" s="2"/>
      <c r="D5" s="2"/>
      <c r="E5" s="2"/>
      <c r="F5" s="2"/>
      <c r="G5" s="2"/>
      <c r="H5" s="7" t="s">
        <v>3</v>
      </c>
      <c r="I5" s="3"/>
    </row>
    <row r="6" spans="1:14" ht="19.5" customHeight="1" x14ac:dyDescent="0.2">
      <c r="A6" s="99" t="s">
        <v>4</v>
      </c>
      <c r="B6" s="100" t="s">
        <v>5</v>
      </c>
      <c r="C6" s="100" t="s">
        <v>6</v>
      </c>
      <c r="D6" s="100" t="s">
        <v>7</v>
      </c>
      <c r="E6" s="100" t="s">
        <v>8</v>
      </c>
      <c r="F6" s="100" t="s">
        <v>9</v>
      </c>
      <c r="G6" s="8"/>
      <c r="H6" s="75" t="s">
        <v>10</v>
      </c>
      <c r="I6" s="75"/>
      <c r="J6" s="75"/>
    </row>
    <row r="7" spans="1:14" ht="19.5" customHeight="1" x14ac:dyDescent="0.2">
      <c r="A7" s="99"/>
      <c r="B7" s="100"/>
      <c r="C7" s="100"/>
      <c r="D7" s="100"/>
      <c r="E7" s="100"/>
      <c r="F7" s="100"/>
      <c r="G7" s="8"/>
      <c r="H7" s="75"/>
      <c r="I7" s="75"/>
      <c r="J7" s="75"/>
    </row>
    <row r="8" spans="1:14" ht="19.5" customHeight="1" x14ac:dyDescent="0.2">
      <c r="A8" s="10"/>
      <c r="B8" s="91" t="s">
        <v>11</v>
      </c>
      <c r="C8" s="94" t="s">
        <v>11</v>
      </c>
      <c r="D8" s="94" t="s">
        <v>11</v>
      </c>
      <c r="E8" s="94" t="s">
        <v>11</v>
      </c>
      <c r="F8" s="91" t="s">
        <v>11</v>
      </c>
      <c r="G8" s="82"/>
      <c r="H8" s="9" t="s">
        <v>12</v>
      </c>
      <c r="I8" s="9" t="s">
        <v>13</v>
      </c>
      <c r="J8" s="9" t="s">
        <v>14</v>
      </c>
    </row>
    <row r="9" spans="1:14" ht="19.5" customHeight="1" x14ac:dyDescent="0.2">
      <c r="A9" s="10" t="s">
        <v>15</v>
      </c>
      <c r="B9" s="92"/>
      <c r="C9" s="95"/>
      <c r="D9" s="95"/>
      <c r="E9" s="95"/>
      <c r="F9" s="92"/>
      <c r="G9" s="83"/>
      <c r="H9" s="11">
        <f>SUM(H10,H13,H46,H55,H57,H59,H61,H63,H66,H69,H72,H75,H38)</f>
        <v>7048101.0700000003</v>
      </c>
      <c r="I9" s="11">
        <f t="shared" ref="I9:J9" si="0">SUM(I10,I13,I46,I55,I57,I59,I61,I63,I66,I69,I72,I75,I38)</f>
        <v>1289700.3999999999</v>
      </c>
      <c r="J9" s="11">
        <f t="shared" si="0"/>
        <v>1048500</v>
      </c>
    </row>
    <row r="10" spans="1:14" ht="15.75" x14ac:dyDescent="0.2">
      <c r="A10" s="85" t="s">
        <v>16</v>
      </c>
      <c r="B10" s="93"/>
      <c r="C10" s="96"/>
      <c r="D10" s="96"/>
      <c r="E10" s="96"/>
      <c r="F10" s="93"/>
      <c r="G10" s="84"/>
      <c r="H10" s="13">
        <f>SUM(H11:H12)</f>
        <v>221200.4</v>
      </c>
      <c r="I10" s="13">
        <f t="shared" ref="I10:J10" si="1">SUM(I11:I12)</f>
        <v>241200.4</v>
      </c>
      <c r="J10" s="13">
        <f t="shared" si="1"/>
        <v>0</v>
      </c>
    </row>
    <row r="11" spans="1:14" ht="18.75" x14ac:dyDescent="0.2">
      <c r="A11" s="86"/>
      <c r="B11" s="14">
        <v>360</v>
      </c>
      <c r="C11" s="15" t="s">
        <v>17</v>
      </c>
      <c r="D11" s="16">
        <v>12</v>
      </c>
      <c r="E11" s="17" t="s">
        <v>18</v>
      </c>
      <c r="F11" s="16" t="s">
        <v>19</v>
      </c>
      <c r="G11" s="12"/>
      <c r="H11" s="18">
        <v>120000</v>
      </c>
      <c r="I11" s="18">
        <v>140000</v>
      </c>
      <c r="J11" s="74">
        <v>0</v>
      </c>
    </row>
    <row r="12" spans="1:14" ht="35.25" customHeight="1" x14ac:dyDescent="0.3">
      <c r="A12" s="86"/>
      <c r="B12" s="14">
        <v>360</v>
      </c>
      <c r="C12" s="15" t="s">
        <v>17</v>
      </c>
      <c r="D12" s="16">
        <v>12</v>
      </c>
      <c r="E12" s="17" t="s">
        <v>20</v>
      </c>
      <c r="F12" s="16" t="s">
        <v>19</v>
      </c>
      <c r="G12" s="16"/>
      <c r="H12" s="19">
        <v>101200.4</v>
      </c>
      <c r="I12" s="19">
        <v>101200.4</v>
      </c>
      <c r="J12" s="19">
        <v>0</v>
      </c>
      <c r="M12" s="60"/>
      <c r="N12" s="61"/>
    </row>
    <row r="13" spans="1:14" ht="18" customHeight="1" x14ac:dyDescent="0.2">
      <c r="A13" s="80" t="s">
        <v>21</v>
      </c>
      <c r="B13" s="20" t="s">
        <v>11</v>
      </c>
      <c r="C13" s="21" t="s">
        <v>11</v>
      </c>
      <c r="D13" s="21" t="s">
        <v>11</v>
      </c>
      <c r="E13" s="22" t="s">
        <v>11</v>
      </c>
      <c r="F13" s="20" t="s">
        <v>11</v>
      </c>
      <c r="G13" s="20"/>
      <c r="H13" s="13">
        <f>SUM(H19:H32)</f>
        <v>4372800.67</v>
      </c>
      <c r="I13" s="13">
        <f>SUM(I14:I32)</f>
        <v>0</v>
      </c>
      <c r="J13" s="13">
        <f>SUM(J14:J32)</f>
        <v>0</v>
      </c>
    </row>
    <row r="14" spans="1:14" ht="18" hidden="1" customHeight="1" x14ac:dyDescent="0.2">
      <c r="A14" s="87"/>
      <c r="B14" s="23">
        <v>360</v>
      </c>
      <c r="C14" s="24">
        <v>10</v>
      </c>
      <c r="D14" s="24">
        <v>6</v>
      </c>
      <c r="E14" s="24">
        <v>7520004050</v>
      </c>
      <c r="F14" s="23">
        <v>244</v>
      </c>
      <c r="G14" s="23"/>
      <c r="H14" s="18">
        <v>9000</v>
      </c>
      <c r="I14" s="25"/>
      <c r="J14" s="26"/>
    </row>
    <row r="15" spans="1:14" ht="57" hidden="1" customHeight="1" x14ac:dyDescent="0.2">
      <c r="A15" s="87"/>
      <c r="B15" s="23">
        <v>360</v>
      </c>
      <c r="C15" s="24">
        <v>7</v>
      </c>
      <c r="D15" s="24">
        <v>2</v>
      </c>
      <c r="E15" s="24">
        <v>7520004050</v>
      </c>
      <c r="F15" s="23">
        <v>244</v>
      </c>
      <c r="G15" s="23"/>
      <c r="H15" s="18">
        <v>294000</v>
      </c>
      <c r="I15" s="25"/>
      <c r="J15" s="26"/>
    </row>
    <row r="16" spans="1:14" ht="57" hidden="1" customHeight="1" x14ac:dyDescent="0.2">
      <c r="A16" s="87"/>
      <c r="B16" s="23">
        <v>360</v>
      </c>
      <c r="C16" s="24">
        <v>7</v>
      </c>
      <c r="D16" s="24">
        <v>2</v>
      </c>
      <c r="E16" s="24">
        <v>7520004050</v>
      </c>
      <c r="F16" s="23">
        <v>612</v>
      </c>
      <c r="G16" s="23"/>
      <c r="H16" s="18">
        <v>43605</v>
      </c>
      <c r="I16" s="25"/>
      <c r="J16" s="26"/>
    </row>
    <row r="17" spans="1:10" ht="57" hidden="1" customHeight="1" x14ac:dyDescent="0.2">
      <c r="A17" s="87"/>
      <c r="B17" s="23">
        <v>360</v>
      </c>
      <c r="C17" s="24">
        <v>7</v>
      </c>
      <c r="D17" s="24">
        <v>2</v>
      </c>
      <c r="E17" s="24">
        <v>7520004050</v>
      </c>
      <c r="F17" s="23">
        <v>119</v>
      </c>
      <c r="G17" s="23"/>
      <c r="H17" s="18">
        <v>34388.25</v>
      </c>
      <c r="I17" s="25"/>
      <c r="J17" s="26"/>
    </row>
    <row r="18" spans="1:10" ht="57" hidden="1" customHeight="1" x14ac:dyDescent="0.2">
      <c r="A18" s="87"/>
      <c r="B18" s="23">
        <v>360</v>
      </c>
      <c r="C18" s="24">
        <v>7</v>
      </c>
      <c r="D18" s="24">
        <v>2</v>
      </c>
      <c r="E18" s="24">
        <v>7520004050</v>
      </c>
      <c r="F18" s="23">
        <v>111</v>
      </c>
      <c r="G18" s="23"/>
      <c r="H18" s="18">
        <v>113868.75</v>
      </c>
      <c r="I18" s="25"/>
      <c r="J18" s="26"/>
    </row>
    <row r="19" spans="1:10" ht="18.75" x14ac:dyDescent="0.2">
      <c r="A19" s="87"/>
      <c r="B19" s="27">
        <v>360</v>
      </c>
      <c r="C19" s="28">
        <v>7</v>
      </c>
      <c r="D19" s="28">
        <v>9</v>
      </c>
      <c r="E19" s="29" t="s">
        <v>22</v>
      </c>
      <c r="F19" s="27">
        <v>240</v>
      </c>
      <c r="G19" s="27"/>
      <c r="H19" s="30">
        <v>61503</v>
      </c>
      <c r="I19" s="74">
        <v>0</v>
      </c>
      <c r="J19" s="74">
        <v>0</v>
      </c>
    </row>
    <row r="20" spans="1:10" ht="18.75" hidden="1" customHeight="1" x14ac:dyDescent="0.2">
      <c r="A20" s="87"/>
      <c r="B20" s="23">
        <v>360</v>
      </c>
      <c r="C20" s="24">
        <v>7</v>
      </c>
      <c r="D20" s="24">
        <v>3</v>
      </c>
      <c r="E20" s="24">
        <v>7520004050</v>
      </c>
      <c r="F20" s="23">
        <v>244</v>
      </c>
      <c r="G20" s="23"/>
      <c r="H20" s="18"/>
      <c r="I20" s="25"/>
      <c r="J20" s="74">
        <v>0</v>
      </c>
    </row>
    <row r="21" spans="1:10" ht="18.75" x14ac:dyDescent="0.2">
      <c r="A21" s="87"/>
      <c r="B21" s="23">
        <v>360</v>
      </c>
      <c r="C21" s="24">
        <v>7</v>
      </c>
      <c r="D21" s="24">
        <v>2</v>
      </c>
      <c r="E21" s="17">
        <v>7200604050</v>
      </c>
      <c r="F21" s="23">
        <v>610</v>
      </c>
      <c r="G21" s="23"/>
      <c r="H21" s="18">
        <v>455760</v>
      </c>
      <c r="I21" s="74">
        <v>0</v>
      </c>
      <c r="J21" s="74">
        <v>0</v>
      </c>
    </row>
    <row r="22" spans="1:10" ht="18.75" x14ac:dyDescent="0.2">
      <c r="A22" s="87"/>
      <c r="B22" s="23">
        <v>360</v>
      </c>
      <c r="C22" s="24">
        <v>7</v>
      </c>
      <c r="D22" s="24">
        <v>2</v>
      </c>
      <c r="E22" s="17">
        <v>7200604050</v>
      </c>
      <c r="F22" s="23">
        <v>240</v>
      </c>
      <c r="G22" s="23"/>
      <c r="H22" s="18">
        <v>414720</v>
      </c>
      <c r="I22" s="74">
        <v>0</v>
      </c>
      <c r="J22" s="74">
        <v>0</v>
      </c>
    </row>
    <row r="23" spans="1:10" ht="18.75" x14ac:dyDescent="0.2">
      <c r="A23" s="87"/>
      <c r="B23" s="27">
        <v>360</v>
      </c>
      <c r="C23" s="28">
        <v>7</v>
      </c>
      <c r="D23" s="28">
        <v>1</v>
      </c>
      <c r="E23" s="29">
        <v>7200604050</v>
      </c>
      <c r="F23" s="27">
        <v>240</v>
      </c>
      <c r="G23" s="27"/>
      <c r="H23" s="30">
        <v>164255</v>
      </c>
      <c r="I23" s="74">
        <v>0</v>
      </c>
      <c r="J23" s="74">
        <v>0</v>
      </c>
    </row>
    <row r="24" spans="1:10" ht="15.75" x14ac:dyDescent="0.2">
      <c r="A24" s="87"/>
      <c r="B24" s="27">
        <v>360</v>
      </c>
      <c r="C24" s="28">
        <v>7</v>
      </c>
      <c r="D24" s="28">
        <v>9</v>
      </c>
      <c r="E24" s="29">
        <v>7200170359</v>
      </c>
      <c r="F24" s="27">
        <v>240</v>
      </c>
      <c r="G24" s="27"/>
      <c r="H24" s="30">
        <v>790077</v>
      </c>
      <c r="I24" s="30">
        <v>0</v>
      </c>
      <c r="J24" s="30">
        <v>0</v>
      </c>
    </row>
    <row r="25" spans="1:10" ht="15.75" x14ac:dyDescent="0.2">
      <c r="A25" s="87"/>
      <c r="B25" s="27">
        <v>360</v>
      </c>
      <c r="C25" s="28">
        <v>7</v>
      </c>
      <c r="D25" s="28">
        <v>9</v>
      </c>
      <c r="E25" s="29">
        <v>7200170359</v>
      </c>
      <c r="F25" s="27">
        <v>610</v>
      </c>
      <c r="G25" s="27"/>
      <c r="H25" s="30">
        <v>1529423</v>
      </c>
      <c r="I25" s="30">
        <v>0</v>
      </c>
      <c r="J25" s="30">
        <v>0</v>
      </c>
    </row>
    <row r="26" spans="1:10" ht="18.75" x14ac:dyDescent="0.2">
      <c r="A26" s="87"/>
      <c r="B26" s="27">
        <v>360</v>
      </c>
      <c r="C26" s="28">
        <v>7</v>
      </c>
      <c r="D26" s="28">
        <v>7</v>
      </c>
      <c r="E26" s="29">
        <v>7200204050</v>
      </c>
      <c r="F26" s="27">
        <v>240</v>
      </c>
      <c r="G26" s="27"/>
      <c r="H26" s="30">
        <v>200000</v>
      </c>
      <c r="I26" s="74">
        <v>0</v>
      </c>
      <c r="J26" s="74">
        <v>0</v>
      </c>
    </row>
    <row r="27" spans="1:10" ht="18.75" x14ac:dyDescent="0.2">
      <c r="A27" s="87"/>
      <c r="B27" s="27">
        <v>360</v>
      </c>
      <c r="C27" s="28">
        <v>7</v>
      </c>
      <c r="D27" s="28">
        <v>2</v>
      </c>
      <c r="E27" s="29">
        <v>7200504050</v>
      </c>
      <c r="F27" s="27">
        <v>244</v>
      </c>
      <c r="G27" s="27"/>
      <c r="H27" s="30">
        <v>100000</v>
      </c>
      <c r="I27" s="74">
        <v>0</v>
      </c>
      <c r="J27" s="74">
        <v>0</v>
      </c>
    </row>
    <row r="28" spans="1:10" ht="18.75" x14ac:dyDescent="0.2">
      <c r="A28" s="87"/>
      <c r="B28" s="27">
        <v>360</v>
      </c>
      <c r="C28" s="28">
        <v>7</v>
      </c>
      <c r="D28" s="28">
        <v>2</v>
      </c>
      <c r="E28" s="29">
        <v>7200504050</v>
      </c>
      <c r="F28" s="27">
        <v>610</v>
      </c>
      <c r="G28" s="27"/>
      <c r="H28" s="30">
        <v>52500</v>
      </c>
      <c r="I28" s="74">
        <v>0</v>
      </c>
      <c r="J28" s="74">
        <v>0</v>
      </c>
    </row>
    <row r="29" spans="1:10" ht="18.75" x14ac:dyDescent="0.2">
      <c r="A29" s="87"/>
      <c r="B29" s="27">
        <v>360</v>
      </c>
      <c r="C29" s="28">
        <v>10</v>
      </c>
      <c r="D29" s="28">
        <v>6</v>
      </c>
      <c r="E29" s="29">
        <v>7200404050</v>
      </c>
      <c r="F29" s="27">
        <v>244</v>
      </c>
      <c r="G29" s="27"/>
      <c r="H29" s="30">
        <v>9000</v>
      </c>
      <c r="I29" s="74">
        <v>0</v>
      </c>
      <c r="J29" s="74">
        <v>0</v>
      </c>
    </row>
    <row r="30" spans="1:10" ht="18.75" x14ac:dyDescent="0.2">
      <c r="A30" s="87"/>
      <c r="B30" s="27">
        <v>360</v>
      </c>
      <c r="C30" s="28">
        <v>7</v>
      </c>
      <c r="D30" s="28">
        <v>2</v>
      </c>
      <c r="E30" s="29">
        <v>7200304050</v>
      </c>
      <c r="F30" s="27">
        <v>110</v>
      </c>
      <c r="G30" s="27"/>
      <c r="H30" s="30">
        <v>219103.15</v>
      </c>
      <c r="I30" s="74">
        <v>0</v>
      </c>
      <c r="J30" s="74">
        <v>0</v>
      </c>
    </row>
    <row r="31" spans="1:10" ht="18.75" x14ac:dyDescent="0.2">
      <c r="A31" s="87"/>
      <c r="B31" s="27">
        <v>360</v>
      </c>
      <c r="C31" s="28">
        <v>7</v>
      </c>
      <c r="D31" s="28">
        <v>2</v>
      </c>
      <c r="E31" s="29">
        <v>7200304050</v>
      </c>
      <c r="F31" s="27">
        <v>610</v>
      </c>
      <c r="G31" s="27"/>
      <c r="H31" s="30">
        <v>257442.52</v>
      </c>
      <c r="I31" s="74">
        <v>0</v>
      </c>
      <c r="J31" s="74">
        <v>0</v>
      </c>
    </row>
    <row r="32" spans="1:10" ht="18.75" x14ac:dyDescent="0.2">
      <c r="A32" s="81"/>
      <c r="B32" s="27">
        <v>360</v>
      </c>
      <c r="C32" s="28">
        <v>7</v>
      </c>
      <c r="D32" s="28">
        <v>9</v>
      </c>
      <c r="E32" s="29" t="s">
        <v>22</v>
      </c>
      <c r="F32" s="27">
        <v>610</v>
      </c>
      <c r="G32" s="27"/>
      <c r="H32" s="30">
        <v>119017</v>
      </c>
      <c r="I32" s="74">
        <v>0</v>
      </c>
      <c r="J32" s="74">
        <v>0</v>
      </c>
    </row>
    <row r="33" spans="1:17" s="42" customFormat="1" ht="15.75" hidden="1" x14ac:dyDescent="0.2">
      <c r="A33" s="77" t="s">
        <v>23</v>
      </c>
      <c r="B33" s="38" t="s">
        <v>11</v>
      </c>
      <c r="C33" s="39" t="s">
        <v>11</v>
      </c>
      <c r="D33" s="39" t="s">
        <v>11</v>
      </c>
      <c r="E33" s="40" t="s">
        <v>11</v>
      </c>
      <c r="F33" s="38" t="s">
        <v>11</v>
      </c>
      <c r="G33" s="38"/>
      <c r="H33" s="41">
        <f>SUM(H34:H37)</f>
        <v>0</v>
      </c>
      <c r="I33" s="41">
        <f t="shared" ref="I33:J33" si="2">SUM(I34:I37)</f>
        <v>0</v>
      </c>
      <c r="J33" s="41">
        <f t="shared" si="2"/>
        <v>0</v>
      </c>
      <c r="K33" s="59"/>
      <c r="L33" s="59"/>
      <c r="M33" s="59"/>
      <c r="N33" s="59"/>
      <c r="O33" s="59"/>
      <c r="P33" s="59"/>
      <c r="Q33" s="59"/>
    </row>
    <row r="34" spans="1:17" s="42" customFormat="1" ht="18.75" hidden="1" x14ac:dyDescent="0.2">
      <c r="A34" s="78"/>
      <c r="B34" s="43">
        <v>360</v>
      </c>
      <c r="C34" s="44">
        <v>7</v>
      </c>
      <c r="D34" s="44">
        <v>2</v>
      </c>
      <c r="E34" s="45" t="s">
        <v>24</v>
      </c>
      <c r="F34" s="43">
        <v>240</v>
      </c>
      <c r="G34" s="43"/>
      <c r="H34" s="46"/>
      <c r="I34" s="47"/>
      <c r="J34" s="48"/>
      <c r="K34" s="59"/>
      <c r="L34" s="59"/>
      <c r="M34" s="59"/>
      <c r="N34" s="59"/>
      <c r="O34" s="59"/>
      <c r="P34" s="59"/>
      <c r="Q34" s="59"/>
    </row>
    <row r="35" spans="1:17" s="42" customFormat="1" ht="18.75" hidden="1" x14ac:dyDescent="0.2">
      <c r="A35" s="78"/>
      <c r="B35" s="43">
        <v>360</v>
      </c>
      <c r="C35" s="44">
        <v>7</v>
      </c>
      <c r="D35" s="44">
        <v>2</v>
      </c>
      <c r="E35" s="44">
        <v>7530004050</v>
      </c>
      <c r="F35" s="43">
        <v>612</v>
      </c>
      <c r="G35" s="43"/>
      <c r="H35" s="46"/>
      <c r="I35" s="47"/>
      <c r="J35" s="48"/>
      <c r="K35" s="59"/>
      <c r="L35" s="59"/>
      <c r="M35" s="59"/>
      <c r="N35" s="59"/>
      <c r="O35" s="59"/>
      <c r="P35" s="59"/>
      <c r="Q35" s="59"/>
    </row>
    <row r="36" spans="1:17" s="42" customFormat="1" ht="18.75" hidden="1" x14ac:dyDescent="0.2">
      <c r="A36" s="78"/>
      <c r="B36" s="43">
        <v>360</v>
      </c>
      <c r="C36" s="44">
        <v>7</v>
      </c>
      <c r="D36" s="44">
        <v>3</v>
      </c>
      <c r="E36" s="44">
        <v>7530004050</v>
      </c>
      <c r="F36" s="43">
        <v>244</v>
      </c>
      <c r="G36" s="43"/>
      <c r="H36" s="46"/>
      <c r="I36" s="47"/>
      <c r="J36" s="48"/>
      <c r="K36" s="59"/>
      <c r="L36" s="59"/>
      <c r="M36" s="59"/>
      <c r="N36" s="59"/>
      <c r="O36" s="59"/>
      <c r="P36" s="59"/>
      <c r="Q36" s="59"/>
    </row>
    <row r="37" spans="1:17" s="42" customFormat="1" ht="18.75" hidden="1" x14ac:dyDescent="0.2">
      <c r="A37" s="79"/>
      <c r="B37" s="43">
        <v>360</v>
      </c>
      <c r="C37" s="44">
        <v>7</v>
      </c>
      <c r="D37" s="44">
        <v>2</v>
      </c>
      <c r="E37" s="44">
        <v>7530004050</v>
      </c>
      <c r="F37" s="43">
        <v>244</v>
      </c>
      <c r="G37" s="43"/>
      <c r="H37" s="46"/>
      <c r="I37" s="47"/>
      <c r="J37" s="48"/>
      <c r="K37" s="59"/>
      <c r="L37" s="59"/>
      <c r="M37" s="59"/>
      <c r="N37" s="59"/>
      <c r="O37" s="59"/>
      <c r="P37" s="59"/>
      <c r="Q37" s="59"/>
    </row>
    <row r="38" spans="1:17" s="42" customFormat="1" ht="15.75" x14ac:dyDescent="0.2">
      <c r="A38" s="88" t="s">
        <v>38</v>
      </c>
      <c r="B38" s="63"/>
      <c r="C38" s="64"/>
      <c r="D38" s="64"/>
      <c r="E38" s="64"/>
      <c r="F38" s="65"/>
      <c r="G38" s="65"/>
      <c r="H38" s="66">
        <f>SUM(H39:H40)</f>
        <v>1059100</v>
      </c>
      <c r="I38" s="67">
        <f t="shared" ref="I38:J38" si="3">SUM(I39:I40)</f>
        <v>1048500</v>
      </c>
      <c r="J38" s="67">
        <f t="shared" si="3"/>
        <v>1048500</v>
      </c>
      <c r="K38" s="59"/>
      <c r="L38" s="59"/>
      <c r="M38" s="59"/>
      <c r="N38" s="59"/>
      <c r="O38" s="59"/>
      <c r="P38" s="59"/>
      <c r="Q38" s="59"/>
    </row>
    <row r="39" spans="1:17" s="42" customFormat="1" ht="15.75" x14ac:dyDescent="0.2">
      <c r="A39" s="89"/>
      <c r="B39" s="68">
        <v>360</v>
      </c>
      <c r="C39" s="64">
        <v>1</v>
      </c>
      <c r="D39" s="64">
        <v>13</v>
      </c>
      <c r="E39" s="69">
        <v>740170610</v>
      </c>
      <c r="F39" s="63">
        <v>630</v>
      </c>
      <c r="G39" s="70"/>
      <c r="H39" s="71">
        <v>1048500</v>
      </c>
      <c r="I39" s="71">
        <v>1048500</v>
      </c>
      <c r="J39" s="71">
        <v>1048500</v>
      </c>
      <c r="K39" s="59"/>
      <c r="L39" s="59"/>
      <c r="M39" s="59"/>
      <c r="N39" s="59"/>
      <c r="O39" s="59"/>
      <c r="P39" s="59"/>
      <c r="Q39" s="59"/>
    </row>
    <row r="40" spans="1:17" s="42" customFormat="1" ht="15.75" x14ac:dyDescent="0.25">
      <c r="A40" s="90"/>
      <c r="B40" s="63">
        <v>360</v>
      </c>
      <c r="C40" s="64">
        <v>1</v>
      </c>
      <c r="D40" s="64">
        <v>13</v>
      </c>
      <c r="E40" s="72" t="s">
        <v>37</v>
      </c>
      <c r="F40" s="63">
        <v>630</v>
      </c>
      <c r="G40" s="68"/>
      <c r="H40" s="71">
        <v>10600</v>
      </c>
      <c r="I40" s="73">
        <f t="shared" ref="I40:J40" si="4">SUM(I41)</f>
        <v>0</v>
      </c>
      <c r="J40" s="73">
        <f t="shared" si="4"/>
        <v>0</v>
      </c>
      <c r="K40" s="59"/>
      <c r="L40" s="59"/>
      <c r="M40" s="59"/>
      <c r="N40" s="59"/>
      <c r="O40" s="59"/>
      <c r="P40" s="59"/>
      <c r="Q40" s="59"/>
    </row>
    <row r="41" spans="1:17" s="53" customFormat="1" ht="36.75" hidden="1" customHeight="1" x14ac:dyDescent="0.25">
      <c r="A41" s="76" t="s">
        <v>25</v>
      </c>
      <c r="B41" s="51"/>
      <c r="C41" s="51"/>
      <c r="D41" s="51"/>
      <c r="E41" s="51"/>
      <c r="F41" s="51"/>
      <c r="G41" s="51"/>
      <c r="H41" s="52">
        <f>SUM(H42)</f>
        <v>0</v>
      </c>
      <c r="I41" s="52">
        <f t="shared" ref="I41:J41" si="5">SUM(I42)</f>
        <v>0</v>
      </c>
      <c r="J41" s="52">
        <f t="shared" si="5"/>
        <v>0</v>
      </c>
      <c r="K41" s="62"/>
      <c r="L41" s="62"/>
      <c r="M41" s="62"/>
      <c r="N41" s="62"/>
      <c r="O41" s="62"/>
      <c r="P41" s="62"/>
      <c r="Q41" s="62"/>
    </row>
    <row r="42" spans="1:17" s="42" customFormat="1" ht="15.75" hidden="1" x14ac:dyDescent="0.2">
      <c r="A42" s="76"/>
      <c r="B42" s="49">
        <v>360</v>
      </c>
      <c r="C42" s="50">
        <v>7</v>
      </c>
      <c r="D42" s="50">
        <v>3</v>
      </c>
      <c r="E42" s="50">
        <v>7550004050</v>
      </c>
      <c r="F42" s="49">
        <v>244</v>
      </c>
      <c r="G42" s="49"/>
      <c r="H42" s="46"/>
      <c r="I42" s="48"/>
      <c r="J42" s="48"/>
      <c r="K42" s="59"/>
      <c r="L42" s="59"/>
      <c r="M42" s="59"/>
      <c r="N42" s="59"/>
      <c r="O42" s="59"/>
      <c r="P42" s="59"/>
      <c r="Q42" s="59"/>
    </row>
    <row r="43" spans="1:17" s="42" customFormat="1" ht="15.75" hidden="1" x14ac:dyDescent="0.25">
      <c r="A43" s="76" t="s">
        <v>26</v>
      </c>
      <c r="B43" s="51"/>
      <c r="C43" s="51"/>
      <c r="D43" s="51"/>
      <c r="E43" s="51"/>
      <c r="F43" s="51"/>
      <c r="G43" s="51"/>
      <c r="H43" s="54">
        <f>SUM(H44:H45)</f>
        <v>0</v>
      </c>
      <c r="I43" s="54">
        <f t="shared" ref="I43:J43" si="6">SUM(I44:I45)</f>
        <v>0</v>
      </c>
      <c r="J43" s="54">
        <f t="shared" si="6"/>
        <v>0</v>
      </c>
      <c r="K43" s="59"/>
      <c r="L43" s="59"/>
      <c r="M43" s="59"/>
      <c r="N43" s="59"/>
      <c r="O43" s="59"/>
      <c r="P43" s="59"/>
      <c r="Q43" s="59"/>
    </row>
    <row r="44" spans="1:17" s="42" customFormat="1" ht="15.75" hidden="1" x14ac:dyDescent="0.25">
      <c r="A44" s="76"/>
      <c r="B44" s="49">
        <v>360</v>
      </c>
      <c r="C44" s="50">
        <v>7</v>
      </c>
      <c r="D44" s="50">
        <v>7</v>
      </c>
      <c r="E44" s="50">
        <v>7560004050</v>
      </c>
      <c r="F44" s="49">
        <v>122</v>
      </c>
      <c r="G44" s="49"/>
      <c r="H44" s="55"/>
      <c r="I44" s="48"/>
      <c r="J44" s="48"/>
      <c r="K44" s="59"/>
      <c r="L44" s="59"/>
      <c r="M44" s="59"/>
      <c r="N44" s="59"/>
      <c r="O44" s="59"/>
      <c r="P44" s="59"/>
      <c r="Q44" s="59"/>
    </row>
    <row r="45" spans="1:17" s="42" customFormat="1" ht="15.75" hidden="1" x14ac:dyDescent="0.2">
      <c r="A45" s="76"/>
      <c r="B45" s="49">
        <v>360</v>
      </c>
      <c r="C45" s="50">
        <v>7</v>
      </c>
      <c r="D45" s="50">
        <v>7</v>
      </c>
      <c r="E45" s="50">
        <v>7560004050</v>
      </c>
      <c r="F45" s="49">
        <v>244</v>
      </c>
      <c r="G45" s="49"/>
      <c r="H45" s="46"/>
      <c r="I45" s="48"/>
      <c r="J45" s="48"/>
      <c r="K45" s="59"/>
      <c r="L45" s="59"/>
      <c r="M45" s="59"/>
      <c r="N45" s="59"/>
      <c r="O45" s="59"/>
      <c r="P45" s="59"/>
      <c r="Q45" s="59"/>
    </row>
    <row r="46" spans="1:17" s="42" customFormat="1" ht="15.75" hidden="1" x14ac:dyDescent="0.25">
      <c r="A46" s="77" t="s">
        <v>27</v>
      </c>
      <c r="B46" s="51"/>
      <c r="C46" s="51"/>
      <c r="D46" s="51"/>
      <c r="E46" s="51"/>
      <c r="F46" s="51"/>
      <c r="G46" s="51"/>
      <c r="H46" s="52">
        <f>SUM(H47:H54)</f>
        <v>0</v>
      </c>
      <c r="I46" s="52">
        <f t="shared" ref="I46:J55" si="7">SUM(I47)</f>
        <v>0</v>
      </c>
      <c r="J46" s="52">
        <f t="shared" si="7"/>
        <v>0</v>
      </c>
      <c r="K46" s="59"/>
      <c r="L46" s="59"/>
      <c r="M46" s="59"/>
      <c r="N46" s="59"/>
      <c r="O46" s="59"/>
      <c r="P46" s="59"/>
      <c r="Q46" s="59"/>
    </row>
    <row r="47" spans="1:17" s="42" customFormat="1" ht="15.75" hidden="1" x14ac:dyDescent="0.2">
      <c r="A47" s="78"/>
      <c r="B47" s="49">
        <v>360</v>
      </c>
      <c r="C47" s="50">
        <v>7</v>
      </c>
      <c r="D47" s="50">
        <v>1</v>
      </c>
      <c r="E47" s="56">
        <v>7300204050</v>
      </c>
      <c r="F47" s="49">
        <v>244</v>
      </c>
      <c r="G47" s="49"/>
      <c r="H47" s="46"/>
      <c r="I47" s="46"/>
      <c r="J47" s="46"/>
      <c r="K47" s="59"/>
      <c r="L47" s="59"/>
      <c r="M47" s="59"/>
      <c r="N47" s="59"/>
      <c r="O47" s="59"/>
      <c r="P47" s="59"/>
      <c r="Q47" s="59"/>
    </row>
    <row r="48" spans="1:17" s="42" customFormat="1" ht="15.75" hidden="1" x14ac:dyDescent="0.2">
      <c r="A48" s="78"/>
      <c r="B48" s="49">
        <v>360</v>
      </c>
      <c r="C48" s="50">
        <v>7</v>
      </c>
      <c r="D48" s="50">
        <v>1</v>
      </c>
      <c r="E48" s="56">
        <v>7300304050</v>
      </c>
      <c r="F48" s="49">
        <v>240</v>
      </c>
      <c r="G48" s="57"/>
      <c r="H48" s="58"/>
      <c r="I48" s="48"/>
      <c r="J48" s="48"/>
      <c r="K48" s="59"/>
      <c r="L48" s="59"/>
      <c r="M48" s="59"/>
      <c r="N48" s="59"/>
      <c r="O48" s="59"/>
      <c r="P48" s="59"/>
      <c r="Q48" s="59"/>
    </row>
    <row r="49" spans="1:17" s="42" customFormat="1" ht="15.75" hidden="1" x14ac:dyDescent="0.25">
      <c r="A49" s="78"/>
      <c r="B49" s="49">
        <v>360</v>
      </c>
      <c r="C49" s="50">
        <v>7</v>
      </c>
      <c r="D49" s="50">
        <v>2</v>
      </c>
      <c r="E49" s="56">
        <v>7300204050</v>
      </c>
      <c r="F49" s="49">
        <v>240</v>
      </c>
      <c r="G49" s="51"/>
      <c r="H49" s="55"/>
      <c r="I49" s="52"/>
      <c r="J49" s="52"/>
      <c r="K49" s="59"/>
      <c r="L49" s="59"/>
      <c r="M49" s="59"/>
      <c r="N49" s="59"/>
      <c r="O49" s="59"/>
      <c r="P49" s="59"/>
      <c r="Q49" s="59"/>
    </row>
    <row r="50" spans="1:17" s="42" customFormat="1" ht="15.75" hidden="1" x14ac:dyDescent="0.2">
      <c r="A50" s="78"/>
      <c r="B50" s="49">
        <v>360</v>
      </c>
      <c r="C50" s="50">
        <v>7</v>
      </c>
      <c r="D50" s="50">
        <v>2</v>
      </c>
      <c r="E50" s="56">
        <v>7300304050</v>
      </c>
      <c r="F50" s="49">
        <v>240</v>
      </c>
      <c r="G50" s="49"/>
      <c r="H50" s="46"/>
      <c r="I50" s="46"/>
      <c r="J50" s="46"/>
      <c r="K50" s="59"/>
      <c r="L50" s="59"/>
      <c r="M50" s="59"/>
      <c r="N50" s="59"/>
      <c r="O50" s="59"/>
      <c r="P50" s="59"/>
      <c r="Q50" s="59"/>
    </row>
    <row r="51" spans="1:17" s="42" customFormat="1" ht="15.75" hidden="1" x14ac:dyDescent="0.2">
      <c r="A51" s="78"/>
      <c r="B51" s="49">
        <v>360</v>
      </c>
      <c r="C51" s="50">
        <v>7</v>
      </c>
      <c r="D51" s="50">
        <v>2</v>
      </c>
      <c r="E51" s="56">
        <v>7300204050</v>
      </c>
      <c r="F51" s="49">
        <v>610</v>
      </c>
      <c r="G51" s="49"/>
      <c r="H51" s="46"/>
      <c r="I51" s="46"/>
      <c r="J51" s="46"/>
      <c r="K51" s="59"/>
      <c r="L51" s="59"/>
      <c r="M51" s="59"/>
      <c r="N51" s="59"/>
      <c r="O51" s="59"/>
      <c r="P51" s="59"/>
      <c r="Q51" s="59"/>
    </row>
    <row r="52" spans="1:17" s="42" customFormat="1" ht="15.75" hidden="1" x14ac:dyDescent="0.2">
      <c r="A52" s="78"/>
      <c r="B52" s="49">
        <v>360</v>
      </c>
      <c r="C52" s="50">
        <v>7</v>
      </c>
      <c r="D52" s="50">
        <v>2</v>
      </c>
      <c r="E52" s="56">
        <v>7300304050</v>
      </c>
      <c r="F52" s="49">
        <v>610</v>
      </c>
      <c r="G52" s="49"/>
      <c r="H52" s="46"/>
      <c r="I52" s="46"/>
      <c r="J52" s="46"/>
      <c r="K52" s="59"/>
      <c r="L52" s="59"/>
      <c r="M52" s="59"/>
      <c r="N52" s="59"/>
      <c r="O52" s="59"/>
      <c r="P52" s="59"/>
      <c r="Q52" s="59"/>
    </row>
    <row r="53" spans="1:17" s="42" customFormat="1" ht="15.75" hidden="1" x14ac:dyDescent="0.2">
      <c r="A53" s="78"/>
      <c r="B53" s="49"/>
      <c r="C53" s="50"/>
      <c r="D53" s="50"/>
      <c r="E53" s="56"/>
      <c r="F53" s="49"/>
      <c r="G53" s="49"/>
      <c r="H53" s="46"/>
      <c r="I53" s="46"/>
      <c r="J53" s="46"/>
      <c r="K53" s="59"/>
      <c r="L53" s="59"/>
      <c r="M53" s="59"/>
      <c r="N53" s="59"/>
      <c r="O53" s="59"/>
      <c r="P53" s="59"/>
      <c r="Q53" s="59"/>
    </row>
    <row r="54" spans="1:17" s="42" customFormat="1" ht="15.75" hidden="1" x14ac:dyDescent="0.2">
      <c r="A54" s="79"/>
      <c r="B54" s="49"/>
      <c r="C54" s="50"/>
      <c r="D54" s="50"/>
      <c r="E54" s="56"/>
      <c r="F54" s="49"/>
      <c r="G54" s="57"/>
      <c r="H54" s="58"/>
      <c r="I54" s="48"/>
      <c r="J54" s="48"/>
      <c r="K54" s="59"/>
      <c r="L54" s="59"/>
      <c r="M54" s="59"/>
      <c r="N54" s="59"/>
      <c r="O54" s="59"/>
      <c r="P54" s="59"/>
      <c r="Q54" s="59"/>
    </row>
    <row r="55" spans="1:17" ht="15.75" x14ac:dyDescent="0.25">
      <c r="A55" s="75" t="s">
        <v>28</v>
      </c>
      <c r="B55" s="14"/>
      <c r="C55" s="32"/>
      <c r="D55" s="32"/>
      <c r="E55" s="17"/>
      <c r="F55" s="14"/>
      <c r="G55" s="34"/>
      <c r="H55" s="35">
        <f>SUM(H56:H56)</f>
        <v>300000</v>
      </c>
      <c r="I55" s="35">
        <f t="shared" si="7"/>
        <v>0</v>
      </c>
      <c r="J55" s="35">
        <f t="shared" si="7"/>
        <v>0</v>
      </c>
    </row>
    <row r="56" spans="1:17" ht="73.5" customHeight="1" x14ac:dyDescent="0.2">
      <c r="A56" s="75"/>
      <c r="B56" s="14">
        <v>360</v>
      </c>
      <c r="C56" s="32">
        <v>7</v>
      </c>
      <c r="D56" s="32">
        <v>9</v>
      </c>
      <c r="E56" s="17">
        <v>7600204050</v>
      </c>
      <c r="F56" s="14">
        <v>240</v>
      </c>
      <c r="G56" s="14"/>
      <c r="H56" s="37">
        <v>300000</v>
      </c>
      <c r="I56" s="74">
        <v>0</v>
      </c>
      <c r="J56" s="74">
        <v>0</v>
      </c>
    </row>
    <row r="57" spans="1:17" ht="15.75" customHeight="1" x14ac:dyDescent="0.25">
      <c r="A57" s="80" t="s">
        <v>29</v>
      </c>
      <c r="B57" s="34"/>
      <c r="C57" s="34"/>
      <c r="D57" s="34"/>
      <c r="E57" s="34"/>
      <c r="F57" s="34"/>
      <c r="G57" s="34"/>
      <c r="H57" s="35">
        <f>SUM(H58:H58)</f>
        <v>300000</v>
      </c>
      <c r="I57" s="74">
        <v>0</v>
      </c>
      <c r="J57" s="74">
        <v>0</v>
      </c>
    </row>
    <row r="58" spans="1:17" ht="40.5" customHeight="1" x14ac:dyDescent="0.2">
      <c r="A58" s="81"/>
      <c r="B58" s="14">
        <v>360</v>
      </c>
      <c r="C58" s="32">
        <v>7</v>
      </c>
      <c r="D58" s="32">
        <v>3</v>
      </c>
      <c r="E58" s="17">
        <v>7500104050</v>
      </c>
      <c r="F58" s="14">
        <v>610</v>
      </c>
      <c r="G58" s="36"/>
      <c r="H58" s="37">
        <v>300000</v>
      </c>
      <c r="I58" s="74">
        <v>0</v>
      </c>
      <c r="J58" s="74">
        <v>0</v>
      </c>
    </row>
    <row r="59" spans="1:17" ht="18.75" x14ac:dyDescent="0.25">
      <c r="A59" s="75" t="s">
        <v>30</v>
      </c>
      <c r="B59" s="34"/>
      <c r="C59" s="34"/>
      <c r="D59" s="34"/>
      <c r="E59" s="34"/>
      <c r="F59" s="34"/>
      <c r="G59" s="34"/>
      <c r="H59" s="35">
        <v>300000</v>
      </c>
      <c r="I59" s="74">
        <v>0</v>
      </c>
      <c r="J59" s="74">
        <v>0</v>
      </c>
    </row>
    <row r="60" spans="1:17" ht="33.75" customHeight="1" x14ac:dyDescent="0.2">
      <c r="A60" s="75"/>
      <c r="B60" s="14">
        <v>360</v>
      </c>
      <c r="C60" s="32">
        <v>7</v>
      </c>
      <c r="D60" s="32">
        <v>3</v>
      </c>
      <c r="E60" s="17">
        <v>7600104050</v>
      </c>
      <c r="F60" s="14">
        <v>610</v>
      </c>
      <c r="G60" s="14"/>
      <c r="H60" s="31">
        <v>300000</v>
      </c>
      <c r="I60" s="74">
        <v>0</v>
      </c>
      <c r="J60" s="74">
        <v>0</v>
      </c>
    </row>
    <row r="61" spans="1:17" ht="13.5" customHeight="1" x14ac:dyDescent="0.25">
      <c r="A61" s="75" t="s">
        <v>31</v>
      </c>
      <c r="B61" s="34"/>
      <c r="C61" s="34"/>
      <c r="D61" s="34"/>
      <c r="E61" s="34"/>
      <c r="F61" s="34"/>
      <c r="G61" s="34"/>
      <c r="H61" s="35">
        <f>SUM(H62:H62)</f>
        <v>300000</v>
      </c>
      <c r="I61" s="74">
        <v>0</v>
      </c>
      <c r="J61" s="74">
        <v>0</v>
      </c>
    </row>
    <row r="62" spans="1:17" ht="18.75" x14ac:dyDescent="0.2">
      <c r="A62" s="75"/>
      <c r="B62" s="14">
        <v>360</v>
      </c>
      <c r="C62" s="32">
        <v>7</v>
      </c>
      <c r="D62" s="32">
        <v>7</v>
      </c>
      <c r="E62" s="17">
        <v>7700104050</v>
      </c>
      <c r="F62" s="14">
        <v>240</v>
      </c>
      <c r="G62" s="14"/>
      <c r="H62" s="31">
        <v>300000</v>
      </c>
      <c r="I62" s="74">
        <v>0</v>
      </c>
      <c r="J62" s="74">
        <v>0</v>
      </c>
    </row>
    <row r="63" spans="1:17" ht="18.75" x14ac:dyDescent="0.25">
      <c r="A63" s="75" t="s">
        <v>32</v>
      </c>
      <c r="B63" s="34"/>
      <c r="C63" s="34"/>
      <c r="D63" s="34"/>
      <c r="E63" s="34"/>
      <c r="F63" s="34"/>
      <c r="G63" s="34"/>
      <c r="H63" s="33">
        <v>25000</v>
      </c>
      <c r="I63" s="74">
        <v>0</v>
      </c>
      <c r="J63" s="74">
        <v>0</v>
      </c>
    </row>
    <row r="64" spans="1:17" ht="18.75" x14ac:dyDescent="0.2">
      <c r="A64" s="75"/>
      <c r="B64" s="14">
        <v>360</v>
      </c>
      <c r="C64" s="32">
        <v>3</v>
      </c>
      <c r="D64" s="32">
        <v>10</v>
      </c>
      <c r="E64" s="17">
        <v>7800104050</v>
      </c>
      <c r="F64" s="14">
        <v>240</v>
      </c>
      <c r="G64" s="14"/>
      <c r="H64" s="31">
        <v>25000</v>
      </c>
      <c r="I64" s="74">
        <v>0</v>
      </c>
      <c r="J64" s="74">
        <v>0</v>
      </c>
    </row>
    <row r="65" spans="1:10" ht="24.75" customHeight="1" x14ac:dyDescent="0.2">
      <c r="A65" s="75"/>
      <c r="B65" s="14"/>
      <c r="C65" s="32"/>
      <c r="D65" s="32"/>
      <c r="E65" s="17"/>
      <c r="F65" s="14"/>
      <c r="G65" s="36"/>
      <c r="H65" s="37"/>
      <c r="I65" s="26"/>
      <c r="J65" s="26"/>
    </row>
    <row r="66" spans="1:10" ht="18.75" x14ac:dyDescent="0.25">
      <c r="A66" s="75" t="s">
        <v>33</v>
      </c>
      <c r="B66" s="34"/>
      <c r="C66" s="34"/>
      <c r="D66" s="34"/>
      <c r="E66" s="34"/>
      <c r="F66" s="34"/>
      <c r="G66" s="34"/>
      <c r="H66" s="33">
        <v>25000</v>
      </c>
      <c r="I66" s="74">
        <v>0</v>
      </c>
      <c r="J66" s="74">
        <v>0</v>
      </c>
    </row>
    <row r="67" spans="1:10" ht="18.75" x14ac:dyDescent="0.2">
      <c r="A67" s="75"/>
      <c r="B67" s="14">
        <v>360</v>
      </c>
      <c r="C67" s="32">
        <v>1</v>
      </c>
      <c r="D67" s="32">
        <v>13</v>
      </c>
      <c r="E67" s="17">
        <v>7900104050</v>
      </c>
      <c r="F67" s="14">
        <v>630</v>
      </c>
      <c r="G67" s="14"/>
      <c r="H67" s="31">
        <v>25000</v>
      </c>
      <c r="I67" s="74">
        <v>0</v>
      </c>
      <c r="J67" s="74">
        <v>0</v>
      </c>
    </row>
    <row r="68" spans="1:10" ht="31.5" customHeight="1" x14ac:dyDescent="0.2">
      <c r="A68" s="75"/>
      <c r="B68" s="14"/>
      <c r="C68" s="32"/>
      <c r="D68" s="32"/>
      <c r="E68" s="17"/>
      <c r="F68" s="14"/>
      <c r="G68" s="36"/>
      <c r="H68" s="37"/>
      <c r="I68" s="26"/>
      <c r="J68" s="26"/>
    </row>
    <row r="69" spans="1:10" ht="18.75" x14ac:dyDescent="0.25">
      <c r="A69" s="75" t="s">
        <v>34</v>
      </c>
      <c r="B69" s="34"/>
      <c r="C69" s="34"/>
      <c r="D69" s="34"/>
      <c r="E69" s="34"/>
      <c r="F69" s="34"/>
      <c r="G69" s="34"/>
      <c r="H69" s="33">
        <v>25000</v>
      </c>
      <c r="I69" s="74">
        <v>0</v>
      </c>
      <c r="J69" s="74">
        <v>0</v>
      </c>
    </row>
    <row r="70" spans="1:10" ht="18.75" x14ac:dyDescent="0.2">
      <c r="A70" s="75"/>
      <c r="B70" s="14">
        <v>360</v>
      </c>
      <c r="C70" s="32">
        <v>10</v>
      </c>
      <c r="D70" s="32">
        <v>6</v>
      </c>
      <c r="E70" s="17">
        <v>8000104050</v>
      </c>
      <c r="F70" s="14">
        <v>240</v>
      </c>
      <c r="G70" s="14"/>
      <c r="H70" s="31">
        <v>25000</v>
      </c>
      <c r="I70" s="74">
        <v>0</v>
      </c>
      <c r="J70" s="74">
        <v>0</v>
      </c>
    </row>
    <row r="71" spans="1:10" ht="36" customHeight="1" x14ac:dyDescent="0.2">
      <c r="A71" s="75"/>
      <c r="B71" s="14"/>
      <c r="C71" s="32"/>
      <c r="D71" s="32"/>
      <c r="E71" s="17"/>
      <c r="F71" s="14"/>
      <c r="G71" s="36"/>
      <c r="H71" s="33">
        <v>25000</v>
      </c>
      <c r="I71" s="74">
        <v>0</v>
      </c>
      <c r="J71" s="74">
        <v>0</v>
      </c>
    </row>
    <row r="72" spans="1:10" ht="18.75" hidden="1" x14ac:dyDescent="0.25">
      <c r="A72" s="75" t="s">
        <v>35</v>
      </c>
      <c r="B72" s="34"/>
      <c r="C72" s="34"/>
      <c r="D72" s="34"/>
      <c r="E72" s="34"/>
      <c r="F72" s="34"/>
      <c r="G72" s="34"/>
      <c r="H72" s="31"/>
      <c r="I72" s="74">
        <v>0</v>
      </c>
      <c r="J72" s="74">
        <v>0</v>
      </c>
    </row>
    <row r="73" spans="1:10" ht="18.75" x14ac:dyDescent="0.2">
      <c r="A73" s="75"/>
      <c r="B73" s="14">
        <v>360</v>
      </c>
      <c r="C73" s="32">
        <v>10</v>
      </c>
      <c r="D73" s="32">
        <v>6</v>
      </c>
      <c r="E73" s="17">
        <v>8000204050</v>
      </c>
      <c r="F73" s="14">
        <v>240</v>
      </c>
      <c r="G73" s="14"/>
      <c r="H73" s="31">
        <v>25000</v>
      </c>
      <c r="I73" s="74">
        <v>0</v>
      </c>
      <c r="J73" s="74">
        <v>0</v>
      </c>
    </row>
    <row r="74" spans="1:10" ht="59.25" customHeight="1" x14ac:dyDescent="0.2">
      <c r="A74" s="75"/>
      <c r="B74" s="14"/>
      <c r="C74" s="32"/>
      <c r="D74" s="32"/>
      <c r="E74" s="17"/>
      <c r="F74" s="14"/>
      <c r="G74" s="36"/>
      <c r="H74" s="37"/>
      <c r="I74" s="26"/>
      <c r="J74" s="26"/>
    </row>
    <row r="75" spans="1:10" ht="18.75" x14ac:dyDescent="0.25">
      <c r="A75" s="75" t="s">
        <v>36</v>
      </c>
      <c r="B75" s="34"/>
      <c r="C75" s="34"/>
      <c r="D75" s="34"/>
      <c r="E75" s="34"/>
      <c r="F75" s="34"/>
      <c r="G75" s="34"/>
      <c r="H75" s="13">
        <v>120000</v>
      </c>
      <c r="I75" s="74">
        <v>0</v>
      </c>
      <c r="J75" s="74">
        <v>0</v>
      </c>
    </row>
    <row r="76" spans="1:10" ht="18.75" x14ac:dyDescent="0.2">
      <c r="A76" s="75"/>
      <c r="B76" s="14">
        <v>360</v>
      </c>
      <c r="C76" s="32">
        <v>7</v>
      </c>
      <c r="D76" s="32">
        <v>2</v>
      </c>
      <c r="E76" s="17">
        <v>8200104050</v>
      </c>
      <c r="F76" s="14">
        <v>240</v>
      </c>
      <c r="G76" s="14"/>
      <c r="H76" s="18">
        <v>120000</v>
      </c>
      <c r="I76" s="74">
        <v>0</v>
      </c>
      <c r="J76" s="74">
        <v>0</v>
      </c>
    </row>
    <row r="77" spans="1:10" ht="15.75" x14ac:dyDescent="0.2">
      <c r="A77" s="75"/>
      <c r="B77" s="14"/>
      <c r="C77" s="32"/>
      <c r="D77" s="32"/>
      <c r="E77" s="17"/>
      <c r="F77" s="14"/>
      <c r="G77" s="36"/>
      <c r="H77" s="37"/>
      <c r="I77" s="26"/>
      <c r="J77" s="26"/>
    </row>
  </sheetData>
  <autoFilter ref="A5:J5"/>
  <mergeCells count="31">
    <mergeCell ref="B3:J3"/>
    <mergeCell ref="A4:J4"/>
    <mergeCell ref="A6:A7"/>
    <mergeCell ref="B6:B7"/>
    <mergeCell ref="C6:C7"/>
    <mergeCell ref="D6:D7"/>
    <mergeCell ref="E6:E7"/>
    <mergeCell ref="F6:F7"/>
    <mergeCell ref="H6:J7"/>
    <mergeCell ref="G8:G10"/>
    <mergeCell ref="A10:A12"/>
    <mergeCell ref="A13:A32"/>
    <mergeCell ref="A33:A37"/>
    <mergeCell ref="A38:A40"/>
    <mergeCell ref="B8:B10"/>
    <mergeCell ref="C8:C10"/>
    <mergeCell ref="D8:D10"/>
    <mergeCell ref="E8:E10"/>
    <mergeCell ref="F8:F10"/>
    <mergeCell ref="A41:A42"/>
    <mergeCell ref="A43:A45"/>
    <mergeCell ref="A46:A54"/>
    <mergeCell ref="A55:A56"/>
    <mergeCell ref="A57:A58"/>
    <mergeCell ref="A72:A74"/>
    <mergeCell ref="A75:A77"/>
    <mergeCell ref="A59:A60"/>
    <mergeCell ref="A61:A62"/>
    <mergeCell ref="A63:A65"/>
    <mergeCell ref="A66:A68"/>
    <mergeCell ref="A69:A71"/>
  </mergeCells>
  <pageMargins left="0.23622047244094491" right="0.23622047244094491" top="0.74803149606299213" bottom="0.74803149606299213" header="0.31496062992125984" footer="0.31496062992125984"/>
  <pageSetup paperSize="9" scale="57" firstPageNumber="2147483647" fitToHeight="0" orientation="portrait" r:id="rId1"/>
  <headerFooter alignWithMargins="0">
    <oddFooter>&amp;"Times New Roman"&amp;10Страница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2024-2026</vt:lpstr>
      <vt:lpstr>'2024-2026'!Print_Titles</vt:lpstr>
      <vt:lpstr>'2024-2026'!Область_печати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Афонина Елена Анатольевна</dc:creator>
  <cp:lastModifiedBy>bobrova@mfnso.ru</cp:lastModifiedBy>
  <cp:revision>4</cp:revision>
  <cp:lastPrinted>2023-12-27T08:35:55Z</cp:lastPrinted>
  <dcterms:created xsi:type="dcterms:W3CDTF">2013-09-29T14:08:33Z</dcterms:created>
  <dcterms:modified xsi:type="dcterms:W3CDTF">2023-12-27T08:36:00Z</dcterms:modified>
</cp:coreProperties>
</file>